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6260" windowHeight="9000" activeTab="1"/>
  </bookViews>
  <sheets>
    <sheet name="помощь поступившая" sheetId="1" r:id="rId1"/>
    <sheet name="Благотворительная помощь" sheetId="6" r:id="rId2"/>
    <sheet name="Покупка товара материальная пом" sheetId="7" r:id="rId3"/>
    <sheet name="Аренда" sheetId="8" r:id="rId4"/>
    <sheet name="Расходные материалы фонда" sheetId="9" r:id="rId5"/>
  </sheets>
  <calcPr calcId="145621" refMode="R1C1"/>
</workbook>
</file>

<file path=xl/calcChain.xml><?xml version="1.0" encoding="utf-8"?>
<calcChain xmlns="http://schemas.openxmlformats.org/spreadsheetml/2006/main">
  <c r="B9" i="9" l="1"/>
  <c r="C125" i="1"/>
  <c r="C90" i="1"/>
  <c r="C58" i="1"/>
  <c r="C27" i="1"/>
  <c r="D15" i="8" l="1"/>
  <c r="D17" i="8" s="1"/>
  <c r="B11" i="7"/>
  <c r="D26" i="6"/>
  <c r="C28" i="6" s="1"/>
</calcChain>
</file>

<file path=xl/sharedStrings.xml><?xml version="1.0" encoding="utf-8"?>
<sst xmlns="http://schemas.openxmlformats.org/spreadsheetml/2006/main" count="290" uniqueCount="149">
  <si>
    <t xml:space="preserve">Благотворительная помощь </t>
  </si>
  <si>
    <t xml:space="preserve">сумма </t>
  </si>
  <si>
    <t xml:space="preserve">дата </t>
  </si>
  <si>
    <t xml:space="preserve">Наименование </t>
  </si>
  <si>
    <t>помощь</t>
  </si>
  <si>
    <t xml:space="preserve">Аренда </t>
  </si>
  <si>
    <t>аренда</t>
  </si>
  <si>
    <t>оплата по договору о благотворительном пожертвовании N 3 от 15 июня 2017 г</t>
  </si>
  <si>
    <t>УФК по МО(ФГБУ "Сергиево-Посадский дом-интернат слепоглухих для детей и молодых инвалидов"Минтруда Р</t>
  </si>
  <si>
    <t>ГБУ РЦ "Солнечный круг" л/с 2614841000630388</t>
  </si>
  <si>
    <t>оплата по договору о благотворительном пожертвовании N4 от 13.07.2017г</t>
  </si>
  <si>
    <t>Наименование учреждения</t>
  </si>
  <si>
    <t>ООО Соответствие</t>
  </si>
  <si>
    <t>Покупка материалов для участия в благотворительных компаниях</t>
  </si>
  <si>
    <t>Ящики для сбора пожертвований</t>
  </si>
  <si>
    <t>Футболки</t>
  </si>
  <si>
    <t>Канцтовары</t>
  </si>
  <si>
    <t xml:space="preserve">Листовки </t>
  </si>
  <si>
    <t xml:space="preserve">Силиконовые браслеты </t>
  </si>
  <si>
    <t>Лента триколор</t>
  </si>
  <si>
    <t>Георгиевская лента</t>
  </si>
  <si>
    <t>Билеты</t>
  </si>
  <si>
    <t>Итого за период с 01.05.2017 по 31.08.2017</t>
  </si>
  <si>
    <t>Расходные материалы фонда</t>
  </si>
  <si>
    <t>Итого за период с 01.05.2017 по 31.08.2017 года</t>
  </si>
  <si>
    <t>01.05.2017 12:00:02</t>
  </si>
  <si>
    <t>02.05.2017 0:00:06</t>
  </si>
  <si>
    <t>03.05.2017 0:00:24</t>
  </si>
  <si>
    <t>04.05.2017 0:00:04</t>
  </si>
  <si>
    <t>09.05.2017 12:00:00</t>
  </si>
  <si>
    <t>11.05.2017 18:19:04</t>
  </si>
  <si>
    <t>12.05.2017 17:13:04</t>
  </si>
  <si>
    <t>13.05.2017 12:00:02</t>
  </si>
  <si>
    <t>14.05.2017 12:00:00</t>
  </si>
  <si>
    <t>15.05.2017 18:10:58</t>
  </si>
  <si>
    <t>16.05.2017 12:48:07</t>
  </si>
  <si>
    <t>17.05.2017 15:17:45</t>
  </si>
  <si>
    <t>18.05.2017 0:00:04</t>
  </si>
  <si>
    <t>19.05.2017 18:22:09</t>
  </si>
  <si>
    <t>20.05.2017 12:00:02</t>
  </si>
  <si>
    <t>21.05.2017 12:00:01</t>
  </si>
  <si>
    <t>22.05.2017 19:06:53</t>
  </si>
  <si>
    <t>23.05.2017 17:32:21</t>
  </si>
  <si>
    <t>24.05.2017 18:21:45</t>
  </si>
  <si>
    <t>25.05.2017 0:00:03</t>
  </si>
  <si>
    <t>26.05.2017 17:26:56</t>
  </si>
  <si>
    <t>27.05.2017 12:00:04</t>
  </si>
  <si>
    <t>28.05.2017 0:00:01</t>
  </si>
  <si>
    <t>29.05.2017 0:00:05</t>
  </si>
  <si>
    <t>30.05.2017 14:07:37</t>
  </si>
  <si>
    <t>31.05.2017 23:59:59</t>
  </si>
  <si>
    <t>01.06.2017 0:00:06</t>
  </si>
  <si>
    <t>02.06.2017 18:57:24</t>
  </si>
  <si>
    <t>03.06.2017 0:00:02</t>
  </si>
  <si>
    <t>04.06.2017 12:00:00</t>
  </si>
  <si>
    <t>05.06.2017 0:00:05</t>
  </si>
  <si>
    <t>06.06.2017 14:43:05</t>
  </si>
  <si>
    <t>07.06.2017 0:00:23</t>
  </si>
  <si>
    <t>08.06.2017 13:49:13</t>
  </si>
  <si>
    <t>09.06.2017 0:00:05</t>
  </si>
  <si>
    <t>10.06.2017 12:00:00</t>
  </si>
  <si>
    <t>11.06.2017 12:00:01</t>
  </si>
  <si>
    <t>12.06.2017 12:00:01</t>
  </si>
  <si>
    <t>13.06.2017 14:42:12</t>
  </si>
  <si>
    <t>14.06.2017 12:18:03</t>
  </si>
  <si>
    <t>15.06.2017 15:52:01</t>
  </si>
  <si>
    <t>16.06.2017 15:21:35</t>
  </si>
  <si>
    <t>17.06.2017 0:00:00</t>
  </si>
  <si>
    <t>18.06.2017 12:00:00</t>
  </si>
  <si>
    <t>19.06.2017 0:00:02</t>
  </si>
  <si>
    <t>20.06.2017 14:30:33</t>
  </si>
  <si>
    <t>21.06.2017 16:56:28</t>
  </si>
  <si>
    <t>22.06.2017 0:00:02</t>
  </si>
  <si>
    <t>23.06.2017 18:06:15</t>
  </si>
  <si>
    <t>24.06.2017 12:00:05</t>
  </si>
  <si>
    <t>25.06.2017 12:00:00</t>
  </si>
  <si>
    <t>26.06.2017 14:04:16</t>
  </si>
  <si>
    <t>27.06.2017 15:46:38</t>
  </si>
  <si>
    <t>28.06.2017 16:52:08</t>
  </si>
  <si>
    <t>29.06.2017 19:14:54</t>
  </si>
  <si>
    <t>30.06.2017 23:59:59</t>
  </si>
  <si>
    <t>01.07.2017 12:00:00</t>
  </si>
  <si>
    <t>02.07.2017 12:00:00</t>
  </si>
  <si>
    <t>03.07.2017 0:00:01</t>
  </si>
  <si>
    <t>04.07.2017 0:00:01</t>
  </si>
  <si>
    <t>05.07.2017 12:00:02</t>
  </si>
  <si>
    <t>06.07.2017 15:09:26</t>
  </si>
  <si>
    <t>07.07.2017 12:00:01</t>
  </si>
  <si>
    <t>08.07.2017 12:00:00</t>
  </si>
  <si>
    <t>09.07.2017 12:00:00</t>
  </si>
  <si>
    <t>10.07.2017 16:09:39</t>
  </si>
  <si>
    <t>11.07.2017 12:00:02</t>
  </si>
  <si>
    <t>12.07.2017 0:00:02</t>
  </si>
  <si>
    <t>13.07.2017 12:00:01</t>
  </si>
  <si>
    <t>14.07.2017 17:42:40</t>
  </si>
  <si>
    <t>15.07.2017 12:00:02</t>
  </si>
  <si>
    <t>16.07.2017 0:00:01</t>
  </si>
  <si>
    <t>17.07.2017 17:52:40</t>
  </si>
  <si>
    <t>18.07.2017 12:00:00</t>
  </si>
  <si>
    <t>19.07.2017 12:00:02</t>
  </si>
  <si>
    <t>20.07.2017 17:49:12</t>
  </si>
  <si>
    <t>21.07.2017 12:00:00</t>
  </si>
  <si>
    <t>22.07.2017 12:00:00</t>
  </si>
  <si>
    <t>23.07.2017 12:00:01</t>
  </si>
  <si>
    <t>24.07.2017 12:00:00</t>
  </si>
  <si>
    <t>25.07.2017 15:57:17</t>
  </si>
  <si>
    <t>26.07.2017 12:00:00</t>
  </si>
  <si>
    <t>27.07.2017 12:00:00</t>
  </si>
  <si>
    <t>28.07.2017 12:00:00</t>
  </si>
  <si>
    <t>29.07.2017 12:00:00</t>
  </si>
  <si>
    <t>30.07.2017 0:00:00</t>
  </si>
  <si>
    <t>31.07.2017 23:59:59</t>
  </si>
  <si>
    <t>01.08.2017 12:00:00</t>
  </si>
  <si>
    <t>02.08.2017 13:28:03</t>
  </si>
  <si>
    <t>03.08.2017 15:30:36</t>
  </si>
  <si>
    <t>04.08.2017 0:00:01</t>
  </si>
  <si>
    <t>05.08.2017 12:00:00</t>
  </si>
  <si>
    <t>06.08.2017 12:00:00</t>
  </si>
  <si>
    <t>07.08.2017 0:00:01</t>
  </si>
  <si>
    <t>08.08.2017 12:00:01</t>
  </si>
  <si>
    <t>09.08.2017 12:00:02</t>
  </si>
  <si>
    <t>10.08.2017 12:00:01</t>
  </si>
  <si>
    <t>11.08.2017 17:05:31</t>
  </si>
  <si>
    <t>12.08.2017 12:00:00</t>
  </si>
  <si>
    <t>13.08.2017 12:00:00</t>
  </si>
  <si>
    <t>14.08.2017 18:20:46</t>
  </si>
  <si>
    <t>15.08.2017 17:13:02</t>
  </si>
  <si>
    <t>16.08.2017 12:00:03</t>
  </si>
  <si>
    <t>17.08.2017 17:16:54</t>
  </si>
  <si>
    <t>18.08.2017 16:49:29</t>
  </si>
  <si>
    <t>19.08.2017 12:00:00</t>
  </si>
  <si>
    <t>20.08.2017 12:00:00</t>
  </si>
  <si>
    <t>21.08.2017 18:38:45</t>
  </si>
  <si>
    <t>22.08.2017 17:30:30</t>
  </si>
  <si>
    <t>23.08.2017 12:00:00</t>
  </si>
  <si>
    <t>24.08.2017 16:15:01</t>
  </si>
  <si>
    <t>25.08.2017 18:44:19</t>
  </si>
  <si>
    <t>26.08.2017 0:00:00</t>
  </si>
  <si>
    <t>27.08.2017 12:00:00</t>
  </si>
  <si>
    <t>28.08.2017 12:00:00</t>
  </si>
  <si>
    <t>29.08.2017 12:00:02</t>
  </si>
  <si>
    <t>30.08.2017 12:00:00</t>
  </si>
  <si>
    <t>31.08.2017 23:59:59</t>
  </si>
  <si>
    <t>Анонимно</t>
  </si>
  <si>
    <t>Федорова Надежда Константиновна</t>
  </si>
  <si>
    <t>Бухгалтерские услуги</t>
  </si>
  <si>
    <t xml:space="preserve">ИТОГО ЗА АВГУСТ </t>
  </si>
  <si>
    <t xml:space="preserve">ИТГО ЗА МАЙ </t>
  </si>
  <si>
    <t>ИТОГО ЗА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</si>
</sst>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gency FB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2" fillId="2" borderId="2" xfId="2" applyNumberFormat="1" applyFont="1" applyFill="1" applyBorder="1" applyAlignment="1">
      <alignment horizontal="left" vertical="top"/>
    </xf>
    <xf numFmtId="4" fontId="2" fillId="2" borderId="2" xfId="2" applyNumberFormat="1" applyFont="1" applyFill="1" applyBorder="1" applyAlignment="1">
      <alignment horizontal="right" vertical="top"/>
    </xf>
    <xf numFmtId="2" fontId="2" fillId="2" borderId="2" xfId="2" applyNumberFormat="1" applyFont="1" applyFill="1" applyBorder="1" applyAlignment="1">
      <alignment horizontal="right" vertical="top"/>
    </xf>
    <xf numFmtId="14" fontId="2" fillId="2" borderId="2" xfId="2" applyNumberFormat="1" applyFont="1" applyFill="1" applyBorder="1" applyAlignment="1">
      <alignment horizontal="left" vertical="top"/>
    </xf>
    <xf numFmtId="0" fontId="2" fillId="2" borderId="0" xfId="2" applyNumberFormat="1" applyFont="1" applyFill="1" applyBorder="1" applyAlignment="1">
      <alignment horizontal="left" vertical="top"/>
    </xf>
    <xf numFmtId="0" fontId="2" fillId="2" borderId="3" xfId="2" applyNumberFormat="1" applyFont="1" applyFill="1" applyBorder="1" applyAlignment="1">
      <alignment horizontal="left" vertical="top"/>
    </xf>
    <xf numFmtId="4" fontId="2" fillId="2" borderId="3" xfId="2" applyNumberFormat="1" applyFont="1" applyFill="1" applyBorder="1" applyAlignment="1">
      <alignment horizontal="right" vertical="top"/>
    </xf>
    <xf numFmtId="0" fontId="2" fillId="2" borderId="1" xfId="2" applyNumberFormat="1" applyFont="1" applyFill="1" applyBorder="1" applyAlignment="1">
      <alignment horizontal="left" vertical="top"/>
    </xf>
    <xf numFmtId="2" fontId="2" fillId="2" borderId="1" xfId="2" applyNumberFormat="1" applyFont="1" applyFill="1" applyBorder="1" applyAlignment="1">
      <alignment horizontal="right" vertical="top"/>
    </xf>
    <xf numFmtId="0" fontId="5" fillId="2" borderId="2" xfId="2" applyNumberFormat="1" applyFont="1" applyFill="1" applyBorder="1" applyAlignment="1">
      <alignment horizontal="left" vertical="top"/>
    </xf>
    <xf numFmtId="2" fontId="5" fillId="2" borderId="2" xfId="2" applyNumberFormat="1" applyFont="1" applyFill="1" applyBorder="1" applyAlignment="1">
      <alignment horizontal="right" vertical="top"/>
    </xf>
    <xf numFmtId="4" fontId="5" fillId="2" borderId="2" xfId="2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_помощь поступивша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86" workbookViewId="0">
      <selection activeCell="F122" sqref="F122"/>
    </sheetView>
  </sheetViews>
  <sheetFormatPr defaultRowHeight="15" x14ac:dyDescent="0.25"/>
  <cols>
    <col min="2" max="2" width="38.140625" customWidth="1"/>
    <col min="3" max="3" width="10" bestFit="1" customWidth="1"/>
  </cols>
  <sheetData>
    <row r="1" spans="1:3" x14ac:dyDescent="0.25">
      <c r="A1" s="7" t="s">
        <v>25</v>
      </c>
      <c r="B1" s="7" t="s">
        <v>143</v>
      </c>
      <c r="C1" s="8">
        <v>3896</v>
      </c>
    </row>
    <row r="2" spans="1:3" x14ac:dyDescent="0.25">
      <c r="A2" s="7" t="s">
        <v>26</v>
      </c>
      <c r="B2" s="7" t="s">
        <v>143</v>
      </c>
      <c r="C2" s="8">
        <v>2465</v>
      </c>
    </row>
    <row r="3" spans="1:3" x14ac:dyDescent="0.25">
      <c r="A3" s="7" t="s">
        <v>27</v>
      </c>
      <c r="B3" s="7" t="s">
        <v>143</v>
      </c>
      <c r="C3" s="8">
        <v>3549</v>
      </c>
    </row>
    <row r="4" spans="1:3" x14ac:dyDescent="0.25">
      <c r="A4" s="7" t="s">
        <v>28</v>
      </c>
      <c r="B4" s="7" t="s">
        <v>143</v>
      </c>
      <c r="C4" s="8">
        <v>3540</v>
      </c>
    </row>
    <row r="5" spans="1:3" x14ac:dyDescent="0.25">
      <c r="A5" s="7" t="s">
        <v>29</v>
      </c>
      <c r="B5" s="7" t="s">
        <v>143</v>
      </c>
      <c r="C5" s="8">
        <v>3574</v>
      </c>
    </row>
    <row r="6" spans="1:3" x14ac:dyDescent="0.25">
      <c r="A6" s="7" t="s">
        <v>30</v>
      </c>
      <c r="B6" s="7" t="s">
        <v>143</v>
      </c>
      <c r="C6" s="8">
        <v>2345</v>
      </c>
    </row>
    <row r="7" spans="1:3" x14ac:dyDescent="0.25">
      <c r="A7" s="7" t="s">
        <v>31</v>
      </c>
      <c r="B7" s="7" t="s">
        <v>143</v>
      </c>
      <c r="C7" s="8">
        <v>1856</v>
      </c>
    </row>
    <row r="8" spans="1:3" x14ac:dyDescent="0.25">
      <c r="A8" s="7" t="s">
        <v>32</v>
      </c>
      <c r="B8" s="7" t="s">
        <v>143</v>
      </c>
      <c r="C8" s="8">
        <v>1245</v>
      </c>
    </row>
    <row r="9" spans="1:3" x14ac:dyDescent="0.25">
      <c r="A9" s="7" t="s">
        <v>33</v>
      </c>
      <c r="B9" s="7" t="s">
        <v>143</v>
      </c>
      <c r="C9" s="9">
        <v>2956</v>
      </c>
    </row>
    <row r="10" spans="1:3" x14ac:dyDescent="0.25">
      <c r="A10" s="7" t="s">
        <v>34</v>
      </c>
      <c r="B10" s="7" t="s">
        <v>143</v>
      </c>
      <c r="C10" s="8">
        <v>2296</v>
      </c>
    </row>
    <row r="11" spans="1:3" x14ac:dyDescent="0.25">
      <c r="A11" s="7" t="s">
        <v>35</v>
      </c>
      <c r="B11" s="7" t="s">
        <v>143</v>
      </c>
      <c r="C11" s="8">
        <v>1754</v>
      </c>
    </row>
    <row r="12" spans="1:3" x14ac:dyDescent="0.25">
      <c r="A12" s="7" t="s">
        <v>36</v>
      </c>
      <c r="B12" s="7" t="s">
        <v>143</v>
      </c>
      <c r="C12" s="8">
        <v>1523</v>
      </c>
    </row>
    <row r="13" spans="1:3" x14ac:dyDescent="0.25">
      <c r="A13" s="7" t="s">
        <v>37</v>
      </c>
      <c r="B13" s="7" t="s">
        <v>143</v>
      </c>
      <c r="C13" s="9">
        <v>3256</v>
      </c>
    </row>
    <row r="14" spans="1:3" x14ac:dyDescent="0.25">
      <c r="A14" s="7" t="s">
        <v>38</v>
      </c>
      <c r="B14" s="7" t="s">
        <v>143</v>
      </c>
      <c r="C14" s="9">
        <v>2489</v>
      </c>
    </row>
    <row r="15" spans="1:3" x14ac:dyDescent="0.25">
      <c r="A15" s="7" t="s">
        <v>39</v>
      </c>
      <c r="B15" s="7" t="s">
        <v>143</v>
      </c>
      <c r="C15" s="8">
        <v>1892</v>
      </c>
    </row>
    <row r="16" spans="1:3" x14ac:dyDescent="0.25">
      <c r="A16" s="7" t="s">
        <v>40</v>
      </c>
      <c r="B16" s="7" t="s">
        <v>143</v>
      </c>
      <c r="C16" s="9">
        <v>2956</v>
      </c>
    </row>
    <row r="17" spans="1:3" x14ac:dyDescent="0.25">
      <c r="A17" s="7" t="s">
        <v>41</v>
      </c>
      <c r="B17" s="7" t="s">
        <v>143</v>
      </c>
      <c r="C17" s="8">
        <v>2546</v>
      </c>
    </row>
    <row r="18" spans="1:3" x14ac:dyDescent="0.25">
      <c r="A18" s="7" t="s">
        <v>42</v>
      </c>
      <c r="B18" s="7" t="s">
        <v>143</v>
      </c>
      <c r="C18" s="8">
        <v>2487</v>
      </c>
    </row>
    <row r="19" spans="1:3" x14ac:dyDescent="0.25">
      <c r="A19" s="7" t="s">
        <v>43</v>
      </c>
      <c r="B19" s="7" t="s">
        <v>143</v>
      </c>
      <c r="C19" s="8">
        <v>1487</v>
      </c>
    </row>
    <row r="20" spans="1:3" x14ac:dyDescent="0.25">
      <c r="A20" s="7" t="s">
        <v>44</v>
      </c>
      <c r="B20" s="7" t="s">
        <v>143</v>
      </c>
      <c r="C20" s="9">
        <v>4257</v>
      </c>
    </row>
    <row r="21" spans="1:3" x14ac:dyDescent="0.25">
      <c r="A21" s="7" t="s">
        <v>45</v>
      </c>
      <c r="B21" s="7" t="s">
        <v>143</v>
      </c>
      <c r="C21" s="8">
        <v>2439</v>
      </c>
    </row>
    <row r="22" spans="1:3" x14ac:dyDescent="0.25">
      <c r="A22" s="7" t="s">
        <v>46</v>
      </c>
      <c r="B22" s="7" t="s">
        <v>143</v>
      </c>
      <c r="C22" s="8">
        <v>2895</v>
      </c>
    </row>
    <row r="23" spans="1:3" x14ac:dyDescent="0.25">
      <c r="A23" s="7" t="s">
        <v>47</v>
      </c>
      <c r="B23" s="7" t="s">
        <v>143</v>
      </c>
      <c r="C23" s="9">
        <v>3996</v>
      </c>
    </row>
    <row r="24" spans="1:3" x14ac:dyDescent="0.25">
      <c r="A24" s="7" t="s">
        <v>48</v>
      </c>
      <c r="B24" s="7" t="s">
        <v>143</v>
      </c>
      <c r="C24" s="8">
        <v>2211</v>
      </c>
    </row>
    <row r="25" spans="1:3" x14ac:dyDescent="0.25">
      <c r="A25" s="7" t="s">
        <v>49</v>
      </c>
      <c r="B25" s="7" t="s">
        <v>143</v>
      </c>
      <c r="C25" s="8">
        <v>3542</v>
      </c>
    </row>
    <row r="26" spans="1:3" x14ac:dyDescent="0.25">
      <c r="A26" s="7" t="s">
        <v>50</v>
      </c>
      <c r="B26" s="7" t="s">
        <v>143</v>
      </c>
      <c r="C26" s="9">
        <v>2923</v>
      </c>
    </row>
    <row r="27" spans="1:3" s="5" customFormat="1" x14ac:dyDescent="0.25">
      <c r="A27" s="16"/>
      <c r="B27" s="16" t="s">
        <v>147</v>
      </c>
      <c r="C27" s="17">
        <f>SUM(C1:C26)</f>
        <v>70375</v>
      </c>
    </row>
    <row r="28" spans="1:3" x14ac:dyDescent="0.25">
      <c r="A28" s="7" t="s">
        <v>51</v>
      </c>
      <c r="B28" s="7" t="s">
        <v>143</v>
      </c>
      <c r="C28" s="8">
        <v>3892</v>
      </c>
    </row>
    <row r="29" spans="1:3" x14ac:dyDescent="0.25">
      <c r="A29" s="7" t="s">
        <v>52</v>
      </c>
      <c r="B29" s="7" t="s">
        <v>143</v>
      </c>
      <c r="C29" s="8">
        <v>1685</v>
      </c>
    </row>
    <row r="30" spans="1:3" x14ac:dyDescent="0.25">
      <c r="A30" s="7" t="s">
        <v>53</v>
      </c>
      <c r="B30" s="7" t="s">
        <v>143</v>
      </c>
      <c r="C30" s="8">
        <v>2546</v>
      </c>
    </row>
    <row r="31" spans="1:3" x14ac:dyDescent="0.25">
      <c r="A31" s="7" t="s">
        <v>54</v>
      </c>
      <c r="B31" s="7" t="s">
        <v>143</v>
      </c>
      <c r="C31" s="8">
        <v>1987</v>
      </c>
    </row>
    <row r="32" spans="1:3" x14ac:dyDescent="0.25">
      <c r="A32" s="7" t="s">
        <v>55</v>
      </c>
      <c r="B32" s="7" t="s">
        <v>143</v>
      </c>
      <c r="C32" s="8">
        <v>2132</v>
      </c>
    </row>
    <row r="33" spans="1:3" x14ac:dyDescent="0.25">
      <c r="A33" s="7" t="s">
        <v>56</v>
      </c>
      <c r="B33" s="7" t="s">
        <v>143</v>
      </c>
      <c r="C33" s="8">
        <v>3489</v>
      </c>
    </row>
    <row r="34" spans="1:3" x14ac:dyDescent="0.25">
      <c r="A34" s="7" t="s">
        <v>57</v>
      </c>
      <c r="B34" s="7" t="s">
        <v>143</v>
      </c>
      <c r="C34" s="8">
        <v>2894</v>
      </c>
    </row>
    <row r="35" spans="1:3" x14ac:dyDescent="0.25">
      <c r="A35" s="7" t="s">
        <v>58</v>
      </c>
      <c r="B35" s="7" t="s">
        <v>143</v>
      </c>
      <c r="C35" s="8">
        <v>2463</v>
      </c>
    </row>
    <row r="36" spans="1:3" x14ac:dyDescent="0.25">
      <c r="A36" s="7" t="s">
        <v>59</v>
      </c>
      <c r="B36" s="7" t="s">
        <v>143</v>
      </c>
      <c r="C36" s="8">
        <v>4532</v>
      </c>
    </row>
    <row r="37" spans="1:3" x14ac:dyDescent="0.25">
      <c r="A37" s="7" t="s">
        <v>60</v>
      </c>
      <c r="B37" s="7" t="s">
        <v>143</v>
      </c>
      <c r="C37" s="8">
        <v>1472</v>
      </c>
    </row>
    <row r="38" spans="1:3" x14ac:dyDescent="0.25">
      <c r="A38" s="7" t="s">
        <v>61</v>
      </c>
      <c r="B38" s="7" t="s">
        <v>143</v>
      </c>
      <c r="C38" s="8">
        <v>1895</v>
      </c>
    </row>
    <row r="39" spans="1:3" x14ac:dyDescent="0.25">
      <c r="A39" s="7" t="s">
        <v>62</v>
      </c>
      <c r="B39" s="7" t="s">
        <v>143</v>
      </c>
      <c r="C39" s="8">
        <v>3245</v>
      </c>
    </row>
    <row r="40" spans="1:3" x14ac:dyDescent="0.25">
      <c r="A40" s="7" t="s">
        <v>63</v>
      </c>
      <c r="B40" s="7" t="s">
        <v>143</v>
      </c>
      <c r="C40" s="8">
        <v>2114</v>
      </c>
    </row>
    <row r="41" spans="1:3" x14ac:dyDescent="0.25">
      <c r="A41" s="7" t="s">
        <v>64</v>
      </c>
      <c r="B41" s="7" t="s">
        <v>143</v>
      </c>
      <c r="C41" s="8">
        <v>1952</v>
      </c>
    </row>
    <row r="42" spans="1:3" x14ac:dyDescent="0.25">
      <c r="A42" s="7" t="s">
        <v>65</v>
      </c>
      <c r="B42" s="7" t="s">
        <v>143</v>
      </c>
      <c r="C42" s="8">
        <v>3253</v>
      </c>
    </row>
    <row r="43" spans="1:3" x14ac:dyDescent="0.25">
      <c r="A43" s="7" t="s">
        <v>66</v>
      </c>
      <c r="B43" s="7" t="s">
        <v>143</v>
      </c>
      <c r="C43" s="9">
        <v>3895</v>
      </c>
    </row>
    <row r="44" spans="1:3" x14ac:dyDescent="0.25">
      <c r="A44" s="7" t="s">
        <v>67</v>
      </c>
      <c r="B44" s="7" t="s">
        <v>143</v>
      </c>
      <c r="C44" s="8">
        <v>1498</v>
      </c>
    </row>
    <row r="45" spans="1:3" x14ac:dyDescent="0.25">
      <c r="A45" s="7" t="s">
        <v>68</v>
      </c>
      <c r="B45" s="7" t="s">
        <v>143</v>
      </c>
      <c r="C45" s="9">
        <v>2523</v>
      </c>
    </row>
    <row r="46" spans="1:3" x14ac:dyDescent="0.25">
      <c r="A46" s="7" t="s">
        <v>69</v>
      </c>
      <c r="B46" s="7" t="s">
        <v>143</v>
      </c>
      <c r="C46" s="8">
        <v>2632</v>
      </c>
    </row>
    <row r="47" spans="1:3" x14ac:dyDescent="0.25">
      <c r="A47" s="7" t="s">
        <v>70</v>
      </c>
      <c r="B47" s="7" t="s">
        <v>143</v>
      </c>
      <c r="C47" s="8">
        <v>3322</v>
      </c>
    </row>
    <row r="48" spans="1:3" x14ac:dyDescent="0.25">
      <c r="A48" s="7" t="s">
        <v>71</v>
      </c>
      <c r="B48" s="7" t="s">
        <v>143</v>
      </c>
      <c r="C48" s="8">
        <v>1548</v>
      </c>
    </row>
    <row r="49" spans="1:3" x14ac:dyDescent="0.25">
      <c r="A49" s="7" t="s">
        <v>72</v>
      </c>
      <c r="B49" s="7" t="s">
        <v>143</v>
      </c>
      <c r="C49" s="8">
        <v>2742</v>
      </c>
    </row>
    <row r="50" spans="1:3" x14ac:dyDescent="0.25">
      <c r="A50" s="7" t="s">
        <v>73</v>
      </c>
      <c r="B50" s="7" t="s">
        <v>143</v>
      </c>
      <c r="C50" s="8">
        <v>1487</v>
      </c>
    </row>
    <row r="51" spans="1:3" x14ac:dyDescent="0.25">
      <c r="A51" s="7" t="s">
        <v>74</v>
      </c>
      <c r="B51" s="7" t="s">
        <v>143</v>
      </c>
      <c r="C51" s="8">
        <v>2158</v>
      </c>
    </row>
    <row r="52" spans="1:3" x14ac:dyDescent="0.25">
      <c r="A52" s="7" t="s">
        <v>75</v>
      </c>
      <c r="B52" s="7" t="s">
        <v>143</v>
      </c>
      <c r="C52" s="8">
        <v>2983</v>
      </c>
    </row>
    <row r="53" spans="1:3" x14ac:dyDescent="0.25">
      <c r="A53" s="7" t="s">
        <v>76</v>
      </c>
      <c r="B53" s="7" t="s">
        <v>143</v>
      </c>
      <c r="C53" s="8">
        <v>2245</v>
      </c>
    </row>
    <row r="54" spans="1:3" x14ac:dyDescent="0.25">
      <c r="A54" s="7" t="s">
        <v>77</v>
      </c>
      <c r="B54" s="7" t="s">
        <v>143</v>
      </c>
      <c r="C54" s="8">
        <v>2145</v>
      </c>
    </row>
    <row r="55" spans="1:3" x14ac:dyDescent="0.25">
      <c r="A55" s="7" t="s">
        <v>78</v>
      </c>
      <c r="B55" s="7" t="s">
        <v>143</v>
      </c>
      <c r="C55" s="8">
        <v>3328</v>
      </c>
    </row>
    <row r="56" spans="1:3" x14ac:dyDescent="0.25">
      <c r="A56" s="7" t="s">
        <v>79</v>
      </c>
      <c r="B56" s="7" t="s">
        <v>143</v>
      </c>
      <c r="C56" s="8">
        <v>3451</v>
      </c>
    </row>
    <row r="57" spans="1:3" x14ac:dyDescent="0.25">
      <c r="A57" s="7" t="s">
        <v>80</v>
      </c>
      <c r="B57" s="7" t="s">
        <v>143</v>
      </c>
      <c r="C57" s="8">
        <v>3986</v>
      </c>
    </row>
    <row r="58" spans="1:3" s="5" customFormat="1" x14ac:dyDescent="0.25">
      <c r="A58" s="16"/>
      <c r="B58" s="16"/>
      <c r="C58" s="18">
        <f>SUM(C28:C57)</f>
        <v>79494</v>
      </c>
    </row>
    <row r="59" spans="1:3" x14ac:dyDescent="0.25">
      <c r="A59" s="7" t="s">
        <v>81</v>
      </c>
      <c r="B59" s="7" t="s">
        <v>143</v>
      </c>
      <c r="C59" s="8">
        <v>5981</v>
      </c>
    </row>
    <row r="60" spans="1:3" x14ac:dyDescent="0.25">
      <c r="A60" s="7" t="s">
        <v>82</v>
      </c>
      <c r="B60" s="7" t="s">
        <v>143</v>
      </c>
      <c r="C60" s="8">
        <v>4256</v>
      </c>
    </row>
    <row r="61" spans="1:3" x14ac:dyDescent="0.25">
      <c r="A61" s="7" t="s">
        <v>83</v>
      </c>
      <c r="B61" s="7" t="s">
        <v>143</v>
      </c>
      <c r="C61" s="8">
        <v>4161</v>
      </c>
    </row>
    <row r="62" spans="1:3" x14ac:dyDescent="0.25">
      <c r="A62" s="7" t="s">
        <v>84</v>
      </c>
      <c r="B62" s="7" t="s">
        <v>143</v>
      </c>
      <c r="C62" s="9">
        <v>3956</v>
      </c>
    </row>
    <row r="63" spans="1:3" x14ac:dyDescent="0.25">
      <c r="A63" s="7" t="s">
        <v>85</v>
      </c>
      <c r="B63" s="7" t="s">
        <v>143</v>
      </c>
      <c r="C63" s="8">
        <v>3619</v>
      </c>
    </row>
    <row r="64" spans="1:3" x14ac:dyDescent="0.25">
      <c r="A64" s="7" t="s">
        <v>86</v>
      </c>
      <c r="B64" s="7" t="s">
        <v>143</v>
      </c>
      <c r="C64" s="8">
        <v>5241</v>
      </c>
    </row>
    <row r="65" spans="1:3" x14ac:dyDescent="0.25">
      <c r="A65" s="7" t="s">
        <v>87</v>
      </c>
      <c r="B65" s="7" t="s">
        <v>143</v>
      </c>
      <c r="C65" s="8">
        <v>4289</v>
      </c>
    </row>
    <row r="66" spans="1:3" x14ac:dyDescent="0.25">
      <c r="A66" s="7" t="s">
        <v>88</v>
      </c>
      <c r="B66" s="7" t="s">
        <v>143</v>
      </c>
      <c r="C66" s="8">
        <v>2545</v>
      </c>
    </row>
    <row r="67" spans="1:3" x14ac:dyDescent="0.25">
      <c r="A67" s="7" t="s">
        <v>89</v>
      </c>
      <c r="B67" s="7" t="s">
        <v>143</v>
      </c>
      <c r="C67" s="8">
        <v>3596</v>
      </c>
    </row>
    <row r="68" spans="1:3" x14ac:dyDescent="0.25">
      <c r="A68" s="7" t="s">
        <v>90</v>
      </c>
      <c r="B68" s="7" t="s">
        <v>143</v>
      </c>
      <c r="C68" s="8">
        <v>3692</v>
      </c>
    </row>
    <row r="69" spans="1:3" x14ac:dyDescent="0.25">
      <c r="A69" s="7" t="s">
        <v>91</v>
      </c>
      <c r="B69" s="7" t="s">
        <v>143</v>
      </c>
      <c r="C69" s="8">
        <v>2985</v>
      </c>
    </row>
    <row r="70" spans="1:3" x14ac:dyDescent="0.25">
      <c r="A70" s="7" t="s">
        <v>92</v>
      </c>
      <c r="B70" s="7" t="s">
        <v>143</v>
      </c>
      <c r="C70" s="8">
        <v>3542</v>
      </c>
    </row>
    <row r="71" spans="1:3" x14ac:dyDescent="0.25">
      <c r="A71" s="7" t="s">
        <v>93</v>
      </c>
      <c r="B71" s="7" t="s">
        <v>143</v>
      </c>
      <c r="C71" s="8">
        <v>2568</v>
      </c>
    </row>
    <row r="72" spans="1:3" x14ac:dyDescent="0.25">
      <c r="A72" s="7" t="s">
        <v>94</v>
      </c>
      <c r="B72" s="7" t="s">
        <v>143</v>
      </c>
      <c r="C72" s="8">
        <v>3968</v>
      </c>
    </row>
    <row r="73" spans="1:3" x14ac:dyDescent="0.25">
      <c r="A73" s="7" t="s">
        <v>95</v>
      </c>
      <c r="B73" s="7" t="s">
        <v>143</v>
      </c>
      <c r="C73" s="8">
        <v>2795</v>
      </c>
    </row>
    <row r="74" spans="1:3" x14ac:dyDescent="0.25">
      <c r="A74" s="7" t="s">
        <v>96</v>
      </c>
      <c r="B74" s="7" t="s">
        <v>143</v>
      </c>
      <c r="C74" s="8">
        <v>2412</v>
      </c>
    </row>
    <row r="75" spans="1:3" x14ac:dyDescent="0.25">
      <c r="A75" s="7" t="s">
        <v>97</v>
      </c>
      <c r="B75" s="7" t="s">
        <v>143</v>
      </c>
      <c r="C75" s="8">
        <v>2412</v>
      </c>
    </row>
    <row r="76" spans="1:3" x14ac:dyDescent="0.25">
      <c r="A76" s="7" t="s">
        <v>98</v>
      </c>
      <c r="B76" s="7" t="s">
        <v>143</v>
      </c>
      <c r="C76" s="8">
        <v>3298</v>
      </c>
    </row>
    <row r="77" spans="1:3" x14ac:dyDescent="0.25">
      <c r="A77" s="7" t="s">
        <v>99</v>
      </c>
      <c r="B77" s="7" t="s">
        <v>143</v>
      </c>
      <c r="C77" s="9">
        <v>4523</v>
      </c>
    </row>
    <row r="78" spans="1:3" x14ac:dyDescent="0.25">
      <c r="A78" s="10">
        <v>42936</v>
      </c>
      <c r="B78" s="7" t="s">
        <v>144</v>
      </c>
      <c r="C78" s="9">
        <v>1000</v>
      </c>
    </row>
    <row r="79" spans="1:3" x14ac:dyDescent="0.25">
      <c r="A79" s="7" t="s">
        <v>100</v>
      </c>
      <c r="B79" s="7" t="s">
        <v>143</v>
      </c>
      <c r="C79" s="8">
        <v>2965</v>
      </c>
    </row>
    <row r="80" spans="1:3" x14ac:dyDescent="0.25">
      <c r="A80" s="7" t="s">
        <v>101</v>
      </c>
      <c r="B80" s="7" t="s">
        <v>143</v>
      </c>
      <c r="C80" s="8">
        <v>5326</v>
      </c>
    </row>
    <row r="81" spans="1:3" x14ac:dyDescent="0.25">
      <c r="A81" s="7" t="s">
        <v>102</v>
      </c>
      <c r="B81" s="7" t="s">
        <v>143</v>
      </c>
      <c r="C81" s="8">
        <v>5985</v>
      </c>
    </row>
    <row r="82" spans="1:3" x14ac:dyDescent="0.25">
      <c r="A82" s="7" t="s">
        <v>103</v>
      </c>
      <c r="B82" s="7" t="s">
        <v>143</v>
      </c>
      <c r="C82" s="8">
        <v>4985</v>
      </c>
    </row>
    <row r="83" spans="1:3" x14ac:dyDescent="0.25">
      <c r="A83" s="7" t="s">
        <v>104</v>
      </c>
      <c r="B83" s="7" t="s">
        <v>143</v>
      </c>
      <c r="C83" s="8">
        <v>3325</v>
      </c>
    </row>
    <row r="84" spans="1:3" x14ac:dyDescent="0.25">
      <c r="A84" s="7" t="s">
        <v>105</v>
      </c>
      <c r="B84" s="7" t="s">
        <v>143</v>
      </c>
      <c r="C84" s="9">
        <v>4356</v>
      </c>
    </row>
    <row r="85" spans="1:3" x14ac:dyDescent="0.25">
      <c r="A85" s="7" t="s">
        <v>106</v>
      </c>
      <c r="B85" s="7" t="s">
        <v>143</v>
      </c>
      <c r="C85" s="8">
        <v>3265</v>
      </c>
    </row>
    <row r="86" spans="1:3" x14ac:dyDescent="0.25">
      <c r="A86" s="7" t="s">
        <v>107</v>
      </c>
      <c r="B86" s="7" t="s">
        <v>143</v>
      </c>
      <c r="C86" s="8">
        <v>4659</v>
      </c>
    </row>
    <row r="87" spans="1:3" x14ac:dyDescent="0.25">
      <c r="A87" s="7" t="s">
        <v>108</v>
      </c>
      <c r="B87" s="7" t="s">
        <v>143</v>
      </c>
      <c r="C87" s="8">
        <v>5325</v>
      </c>
    </row>
    <row r="88" spans="1:3" x14ac:dyDescent="0.25">
      <c r="A88" s="7" t="s">
        <v>109</v>
      </c>
      <c r="B88" s="7" t="s">
        <v>143</v>
      </c>
      <c r="C88" s="9">
        <v>3456</v>
      </c>
    </row>
    <row r="89" spans="1:3" x14ac:dyDescent="0.25">
      <c r="A89" s="7" t="s">
        <v>110</v>
      </c>
      <c r="B89" s="7" t="s">
        <v>143</v>
      </c>
      <c r="C89" s="9">
        <v>4958</v>
      </c>
    </row>
    <row r="90" spans="1:3" s="5" customFormat="1" x14ac:dyDescent="0.25">
      <c r="A90" s="16"/>
      <c r="B90" s="16" t="s">
        <v>148</v>
      </c>
      <c r="C90" s="17">
        <f>SUM(C59:C89)</f>
        <v>119444</v>
      </c>
    </row>
    <row r="91" spans="1:3" x14ac:dyDescent="0.25">
      <c r="A91" s="7" t="s">
        <v>111</v>
      </c>
      <c r="B91" s="7" t="s">
        <v>143</v>
      </c>
      <c r="C91" s="8">
        <v>1985</v>
      </c>
    </row>
    <row r="92" spans="1:3" x14ac:dyDescent="0.25">
      <c r="A92" s="7" t="s">
        <v>112</v>
      </c>
      <c r="B92" s="7" t="s">
        <v>143</v>
      </c>
      <c r="C92" s="8">
        <v>654</v>
      </c>
    </row>
    <row r="93" spans="1:3" x14ac:dyDescent="0.25">
      <c r="A93" s="7" t="s">
        <v>113</v>
      </c>
      <c r="B93" s="7" t="s">
        <v>143</v>
      </c>
      <c r="C93" s="8">
        <v>921</v>
      </c>
    </row>
    <row r="94" spans="1:3" x14ac:dyDescent="0.25">
      <c r="A94" s="7" t="s">
        <v>114</v>
      </c>
      <c r="B94" s="7" t="s">
        <v>143</v>
      </c>
      <c r="C94" s="9">
        <v>651</v>
      </c>
    </row>
    <row r="95" spans="1:3" x14ac:dyDescent="0.25">
      <c r="A95" s="7" t="s">
        <v>115</v>
      </c>
      <c r="B95" s="7" t="s">
        <v>143</v>
      </c>
      <c r="C95" s="9">
        <v>956</v>
      </c>
    </row>
    <row r="96" spans="1:3" x14ac:dyDescent="0.25">
      <c r="A96" s="7" t="s">
        <v>116</v>
      </c>
      <c r="B96" s="7" t="s">
        <v>143</v>
      </c>
      <c r="C96" s="8">
        <v>1569</v>
      </c>
    </row>
    <row r="97" spans="1:3" x14ac:dyDescent="0.25">
      <c r="A97" s="7" t="s">
        <v>117</v>
      </c>
      <c r="B97" s="7" t="s">
        <v>143</v>
      </c>
      <c r="C97" s="8">
        <v>568</v>
      </c>
    </row>
    <row r="98" spans="1:3" x14ac:dyDescent="0.25">
      <c r="A98" s="7" t="s">
        <v>118</v>
      </c>
      <c r="B98" s="7" t="s">
        <v>143</v>
      </c>
      <c r="C98" s="8">
        <v>1052</v>
      </c>
    </row>
    <row r="99" spans="1:3" x14ac:dyDescent="0.25">
      <c r="A99" s="7" t="s">
        <v>119</v>
      </c>
      <c r="B99" s="7" t="s">
        <v>143</v>
      </c>
      <c r="C99" s="8">
        <v>698</v>
      </c>
    </row>
    <row r="100" spans="1:3" x14ac:dyDescent="0.25">
      <c r="A100" s="7" t="s">
        <v>120</v>
      </c>
      <c r="B100" s="7" t="s">
        <v>143</v>
      </c>
      <c r="C100" s="8">
        <v>1251</v>
      </c>
    </row>
    <row r="101" spans="1:3" x14ac:dyDescent="0.25">
      <c r="A101" s="7" t="s">
        <v>121</v>
      </c>
      <c r="B101" s="7" t="s">
        <v>143</v>
      </c>
      <c r="C101" s="9">
        <v>625</v>
      </c>
    </row>
    <row r="102" spans="1:3" x14ac:dyDescent="0.25">
      <c r="A102" s="7" t="s">
        <v>122</v>
      </c>
      <c r="B102" s="7" t="s">
        <v>143</v>
      </c>
      <c r="C102" s="9">
        <v>956</v>
      </c>
    </row>
    <row r="103" spans="1:3" x14ac:dyDescent="0.25">
      <c r="A103" s="7" t="s">
        <v>123</v>
      </c>
      <c r="B103" s="7" t="s">
        <v>143</v>
      </c>
      <c r="C103" s="8">
        <v>1589</v>
      </c>
    </row>
    <row r="104" spans="1:3" x14ac:dyDescent="0.25">
      <c r="A104" s="7" t="s">
        <v>124</v>
      </c>
      <c r="B104" s="7" t="s">
        <v>143</v>
      </c>
      <c r="C104" s="8">
        <v>1098</v>
      </c>
    </row>
    <row r="105" spans="1:3" x14ac:dyDescent="0.25">
      <c r="A105" s="7" t="s">
        <v>125</v>
      </c>
      <c r="B105" s="7" t="s">
        <v>143</v>
      </c>
      <c r="C105" s="8">
        <v>958</v>
      </c>
    </row>
    <row r="106" spans="1:3" x14ac:dyDescent="0.25">
      <c r="A106" s="7" t="s">
        <v>126</v>
      </c>
      <c r="B106" s="7" t="s">
        <v>143</v>
      </c>
      <c r="C106" s="9">
        <v>621</v>
      </c>
    </row>
    <row r="107" spans="1:3" x14ac:dyDescent="0.25">
      <c r="A107" s="7" t="s">
        <v>127</v>
      </c>
      <c r="B107" s="7" t="s">
        <v>143</v>
      </c>
      <c r="C107" s="9">
        <v>659</v>
      </c>
    </row>
    <row r="108" spans="1:3" x14ac:dyDescent="0.25">
      <c r="A108" s="7" t="s">
        <v>128</v>
      </c>
      <c r="B108" s="7" t="s">
        <v>143</v>
      </c>
      <c r="C108" s="9">
        <v>968</v>
      </c>
    </row>
    <row r="109" spans="1:3" x14ac:dyDescent="0.25">
      <c r="A109" s="7" t="s">
        <v>129</v>
      </c>
      <c r="B109" s="7" t="s">
        <v>143</v>
      </c>
      <c r="C109" s="8">
        <v>1549</v>
      </c>
    </row>
    <row r="110" spans="1:3" x14ac:dyDescent="0.25">
      <c r="A110" s="7" t="s">
        <v>130</v>
      </c>
      <c r="B110" s="7" t="s">
        <v>143</v>
      </c>
      <c r="C110" s="9">
        <v>659</v>
      </c>
    </row>
    <row r="111" spans="1:3" x14ac:dyDescent="0.25">
      <c r="A111" s="7" t="s">
        <v>131</v>
      </c>
      <c r="B111" s="7" t="s">
        <v>143</v>
      </c>
      <c r="C111" s="8">
        <v>935</v>
      </c>
    </row>
    <row r="112" spans="1:3" x14ac:dyDescent="0.25">
      <c r="A112" s="7" t="s">
        <v>132</v>
      </c>
      <c r="B112" s="7" t="s">
        <v>143</v>
      </c>
      <c r="C112" s="8">
        <v>854</v>
      </c>
    </row>
    <row r="113" spans="1:3" x14ac:dyDescent="0.25">
      <c r="A113" s="7" t="s">
        <v>133</v>
      </c>
      <c r="B113" s="7" t="s">
        <v>143</v>
      </c>
      <c r="C113" s="9">
        <v>568</v>
      </c>
    </row>
    <row r="114" spans="1:3" x14ac:dyDescent="0.25">
      <c r="A114" s="7" t="s">
        <v>134</v>
      </c>
      <c r="B114" s="7" t="s">
        <v>143</v>
      </c>
      <c r="C114" s="9">
        <v>968</v>
      </c>
    </row>
    <row r="115" spans="1:3" x14ac:dyDescent="0.25">
      <c r="A115" s="7" t="s">
        <v>135</v>
      </c>
      <c r="B115" s="7" t="s">
        <v>143</v>
      </c>
      <c r="C115" s="8">
        <v>1968</v>
      </c>
    </row>
    <row r="116" spans="1:3" x14ac:dyDescent="0.25">
      <c r="A116" s="7" t="s">
        <v>136</v>
      </c>
      <c r="B116" s="7" t="s">
        <v>143</v>
      </c>
      <c r="C116" s="8">
        <v>1352</v>
      </c>
    </row>
    <row r="117" spans="1:3" x14ac:dyDescent="0.25">
      <c r="A117" s="7" t="s">
        <v>137</v>
      </c>
      <c r="B117" s="7" t="s">
        <v>143</v>
      </c>
      <c r="C117" s="9">
        <v>950</v>
      </c>
    </row>
    <row r="118" spans="1:3" x14ac:dyDescent="0.25">
      <c r="A118" s="7" t="s">
        <v>138</v>
      </c>
      <c r="B118" s="7" t="s">
        <v>143</v>
      </c>
      <c r="C118" s="8">
        <v>1250</v>
      </c>
    </row>
    <row r="119" spans="1:3" x14ac:dyDescent="0.25">
      <c r="A119" s="7" t="s">
        <v>139</v>
      </c>
      <c r="B119" s="7" t="s">
        <v>143</v>
      </c>
      <c r="C119" s="8">
        <v>1100</v>
      </c>
    </row>
    <row r="120" spans="1:3" x14ac:dyDescent="0.25">
      <c r="A120" s="7" t="s">
        <v>140</v>
      </c>
      <c r="B120" s="7" t="s">
        <v>143</v>
      </c>
      <c r="C120" s="8">
        <v>1321</v>
      </c>
    </row>
    <row r="121" spans="1:3" x14ac:dyDescent="0.25">
      <c r="A121" s="12" t="s">
        <v>141</v>
      </c>
      <c r="B121" s="12" t="s">
        <v>143</v>
      </c>
      <c r="C121" s="13">
        <v>456</v>
      </c>
    </row>
    <row r="122" spans="1:3" x14ac:dyDescent="0.25">
      <c r="A122" s="14" t="s">
        <v>142</v>
      </c>
      <c r="B122" s="14" t="s">
        <v>143</v>
      </c>
      <c r="C122" s="15">
        <v>635</v>
      </c>
    </row>
    <row r="123" spans="1:3" x14ac:dyDescent="0.25">
      <c r="A123" s="3"/>
      <c r="B123" s="3" t="s">
        <v>146</v>
      </c>
      <c r="C123" s="3">
        <v>30359</v>
      </c>
    </row>
    <row r="125" spans="1:3" x14ac:dyDescent="0.25">
      <c r="A125" s="11" t="s">
        <v>22</v>
      </c>
      <c r="C125" s="1">
        <f>C27+C123+C58+C90</f>
        <v>299672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29" workbookViewId="0">
      <selection activeCell="B32" sqref="B32"/>
    </sheetView>
  </sheetViews>
  <sheetFormatPr defaultRowHeight="15" x14ac:dyDescent="0.25"/>
  <cols>
    <col min="1" max="1" width="13.85546875" customWidth="1"/>
    <col min="2" max="2" width="103" customWidth="1"/>
    <col min="3" max="3" width="72.85546875" customWidth="1"/>
  </cols>
  <sheetData>
    <row r="1" spans="1:4" ht="21.75" customHeight="1" x14ac:dyDescent="0.25">
      <c r="A1" s="6" t="s">
        <v>0</v>
      </c>
    </row>
    <row r="2" spans="1:4" x14ac:dyDescent="0.25">
      <c r="A2" s="3" t="s">
        <v>2</v>
      </c>
      <c r="B2" s="3" t="s">
        <v>11</v>
      </c>
      <c r="C2" s="3" t="s">
        <v>4</v>
      </c>
      <c r="D2" s="3" t="s">
        <v>1</v>
      </c>
    </row>
    <row r="3" spans="1:4" x14ac:dyDescent="0.25">
      <c r="A3" s="2">
        <v>42919</v>
      </c>
      <c r="B3" s="3" t="s">
        <v>8</v>
      </c>
      <c r="C3" s="3" t="s">
        <v>7</v>
      </c>
      <c r="D3" s="3">
        <v>10000</v>
      </c>
    </row>
    <row r="4" spans="1:4" x14ac:dyDescent="0.25">
      <c r="A4" s="2">
        <v>42936</v>
      </c>
      <c r="B4" s="3" t="s">
        <v>8</v>
      </c>
      <c r="C4" s="3" t="s">
        <v>7</v>
      </c>
      <c r="D4" s="3">
        <v>10000</v>
      </c>
    </row>
    <row r="5" spans="1:4" x14ac:dyDescent="0.25">
      <c r="A5" s="2">
        <v>42936</v>
      </c>
      <c r="B5" s="3" t="s">
        <v>9</v>
      </c>
      <c r="C5" s="3" t="s">
        <v>10</v>
      </c>
      <c r="D5" s="3">
        <v>10000</v>
      </c>
    </row>
    <row r="6" spans="1:4" x14ac:dyDescent="0.25">
      <c r="A6" s="2">
        <v>42954</v>
      </c>
      <c r="B6" s="3" t="s">
        <v>9</v>
      </c>
      <c r="C6" s="3" t="s">
        <v>10</v>
      </c>
      <c r="D6" s="3">
        <v>10000</v>
      </c>
    </row>
    <row r="7" spans="1:4" x14ac:dyDescent="0.25">
      <c r="A7" s="2"/>
      <c r="B7" s="3"/>
      <c r="C7" s="3"/>
      <c r="D7" s="3"/>
    </row>
    <row r="8" spans="1:4" x14ac:dyDescent="0.25">
      <c r="A8" s="2"/>
      <c r="B8" s="3"/>
      <c r="C8" s="3"/>
      <c r="D8" s="3"/>
    </row>
    <row r="9" spans="1:4" x14ac:dyDescent="0.25">
      <c r="A9" s="2"/>
      <c r="B9" s="3"/>
      <c r="C9" s="3"/>
      <c r="D9" s="3"/>
    </row>
    <row r="10" spans="1:4" x14ac:dyDescent="0.25">
      <c r="A10" s="2"/>
      <c r="B10" s="3"/>
      <c r="C10" s="3"/>
      <c r="D10" s="3"/>
    </row>
    <row r="11" spans="1:4" x14ac:dyDescent="0.25">
      <c r="A11" s="2"/>
      <c r="B11" s="3"/>
      <c r="C11" s="3"/>
      <c r="D11" s="3"/>
    </row>
    <row r="12" spans="1:4" hidden="1" x14ac:dyDescent="0.25">
      <c r="A12" s="2"/>
      <c r="B12" s="3"/>
      <c r="C12" s="3"/>
      <c r="D12" s="3"/>
    </row>
    <row r="13" spans="1:4" hidden="1" x14ac:dyDescent="0.25">
      <c r="A13" s="2"/>
      <c r="B13" s="3"/>
      <c r="C13" s="3"/>
      <c r="D13" s="3"/>
    </row>
    <row r="14" spans="1:4" hidden="1" x14ac:dyDescent="0.25">
      <c r="A14" s="2"/>
      <c r="B14" s="3"/>
      <c r="C14" s="3"/>
      <c r="D14" s="3"/>
    </row>
    <row r="15" spans="1:4" hidden="1" x14ac:dyDescent="0.25">
      <c r="A15" s="2"/>
      <c r="B15" s="3"/>
      <c r="C15" s="3"/>
      <c r="D15" s="3"/>
    </row>
    <row r="16" spans="1:4" hidden="1" x14ac:dyDescent="0.25">
      <c r="A16" s="2"/>
      <c r="B16" s="3"/>
      <c r="C16" s="3"/>
      <c r="D16" s="3"/>
    </row>
    <row r="17" spans="1:4" hidden="1" x14ac:dyDescent="0.25">
      <c r="A17" s="2"/>
      <c r="B17" s="3"/>
      <c r="C17" s="3"/>
      <c r="D17" s="3"/>
    </row>
    <row r="18" spans="1:4" hidden="1" x14ac:dyDescent="0.25">
      <c r="A18" s="2"/>
      <c r="B18" s="3"/>
      <c r="C18" s="3"/>
      <c r="D18" s="3"/>
    </row>
    <row r="19" spans="1:4" hidden="1" x14ac:dyDescent="0.25">
      <c r="A19" s="2"/>
      <c r="B19" s="3"/>
      <c r="C19" s="3"/>
      <c r="D19" s="3"/>
    </row>
    <row r="20" spans="1:4" hidden="1" x14ac:dyDescent="0.25">
      <c r="A20" s="2"/>
      <c r="B20" s="3"/>
      <c r="C20" s="3"/>
      <c r="D20" s="3"/>
    </row>
    <row r="21" spans="1:4" hidden="1" x14ac:dyDescent="0.25">
      <c r="A21" s="2"/>
      <c r="B21" s="3"/>
      <c r="C21" s="3"/>
      <c r="D21" s="3"/>
    </row>
    <row r="22" spans="1:4" hidden="1" x14ac:dyDescent="0.25">
      <c r="A22" s="2"/>
      <c r="B22" s="3"/>
      <c r="C22" s="3"/>
      <c r="D22" s="3"/>
    </row>
    <row r="23" spans="1:4" hidden="1" x14ac:dyDescent="0.25">
      <c r="A23" s="2"/>
      <c r="B23" s="3"/>
      <c r="C23" s="3"/>
      <c r="D23" s="3"/>
    </row>
    <row r="24" spans="1:4" hidden="1" x14ac:dyDescent="0.25">
      <c r="A24" s="3"/>
      <c r="B24" s="3"/>
      <c r="C24" s="3"/>
      <c r="D24" s="3"/>
    </row>
    <row r="25" spans="1:4" hidden="1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4">
        <f>SUM(D3:D25)</f>
        <v>40000</v>
      </c>
    </row>
    <row r="28" spans="1:4" x14ac:dyDescent="0.25">
      <c r="B28" s="5" t="s">
        <v>22</v>
      </c>
      <c r="C28" s="5">
        <f>D26</f>
        <v>40000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I26" sqref="I26"/>
    </sheetView>
  </sheetViews>
  <sheetFormatPr defaultRowHeight="15" x14ac:dyDescent="0.25"/>
  <cols>
    <col min="1" max="1" width="37.28515625" customWidth="1"/>
    <col min="2" max="2" width="12.140625" customWidth="1"/>
  </cols>
  <sheetData>
    <row r="1" spans="1:2" x14ac:dyDescent="0.25">
      <c r="A1" t="s">
        <v>13</v>
      </c>
    </row>
    <row r="2" spans="1:2" x14ac:dyDescent="0.25">
      <c r="A2" s="3" t="s">
        <v>3</v>
      </c>
      <c r="B2" s="3" t="s">
        <v>1</v>
      </c>
    </row>
    <row r="3" spans="1:2" x14ac:dyDescent="0.25">
      <c r="A3" s="3" t="s">
        <v>21</v>
      </c>
      <c r="B3" s="3">
        <v>520</v>
      </c>
    </row>
    <row r="4" spans="1:2" x14ac:dyDescent="0.25">
      <c r="A4" s="3" t="s">
        <v>20</v>
      </c>
      <c r="B4" s="3">
        <v>8450</v>
      </c>
    </row>
    <row r="5" spans="1:2" x14ac:dyDescent="0.25">
      <c r="A5" s="3" t="s">
        <v>19</v>
      </c>
      <c r="B5" s="3">
        <v>3200</v>
      </c>
    </row>
    <row r="6" spans="1:2" x14ac:dyDescent="0.25">
      <c r="A6" s="3" t="s">
        <v>17</v>
      </c>
      <c r="B6" s="3">
        <v>14000</v>
      </c>
    </row>
    <row r="7" spans="1:2" x14ac:dyDescent="0.25">
      <c r="A7" s="3" t="s">
        <v>16</v>
      </c>
      <c r="B7" s="3">
        <v>6825</v>
      </c>
    </row>
    <row r="8" spans="1:2" x14ac:dyDescent="0.25">
      <c r="A8" s="3" t="s">
        <v>18</v>
      </c>
      <c r="B8" s="3">
        <v>3000</v>
      </c>
    </row>
    <row r="9" spans="1:2" x14ac:dyDescent="0.25">
      <c r="A9" s="3" t="s">
        <v>15</v>
      </c>
      <c r="B9" s="3">
        <v>65240</v>
      </c>
    </row>
    <row r="10" spans="1:2" x14ac:dyDescent="0.25">
      <c r="A10" s="3" t="s">
        <v>14</v>
      </c>
      <c r="B10" s="3">
        <v>18480</v>
      </c>
    </row>
    <row r="11" spans="1:2" x14ac:dyDescent="0.25">
      <c r="A11" s="3"/>
      <c r="B11" s="4">
        <f>SUM(B3:B10)</f>
        <v>119715</v>
      </c>
    </row>
    <row r="13" spans="1:2" x14ac:dyDescent="0.25">
      <c r="A13" s="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24" sqref="C24"/>
    </sheetView>
  </sheetViews>
  <sheetFormatPr defaultRowHeight="15" x14ac:dyDescent="0.25"/>
  <cols>
    <col min="1" max="1" width="13" customWidth="1"/>
    <col min="2" max="2" width="25.7109375" customWidth="1"/>
    <col min="3" max="3" width="21.7109375" customWidth="1"/>
    <col min="4" max="4" width="17.140625" customWidth="1"/>
  </cols>
  <sheetData>
    <row r="1" spans="1:4" x14ac:dyDescent="0.25">
      <c r="A1" t="s">
        <v>5</v>
      </c>
    </row>
    <row r="2" spans="1:4" x14ac:dyDescent="0.25">
      <c r="A2" s="3" t="s">
        <v>2</v>
      </c>
      <c r="B2" s="3" t="s">
        <v>3</v>
      </c>
      <c r="C2" s="3" t="s">
        <v>4</v>
      </c>
      <c r="D2" s="3" t="s">
        <v>1</v>
      </c>
    </row>
    <row r="3" spans="1:4" x14ac:dyDescent="0.25">
      <c r="A3" s="2">
        <v>42859</v>
      </c>
      <c r="B3" s="3" t="s">
        <v>12</v>
      </c>
      <c r="C3" s="3" t="s">
        <v>6</v>
      </c>
      <c r="D3" s="3">
        <v>9500</v>
      </c>
    </row>
    <row r="4" spans="1:4" x14ac:dyDescent="0.25">
      <c r="A4" s="2">
        <v>42891</v>
      </c>
      <c r="B4" s="3" t="s">
        <v>12</v>
      </c>
      <c r="C4" s="3" t="s">
        <v>6</v>
      </c>
      <c r="D4" s="3">
        <v>9500</v>
      </c>
    </row>
    <row r="5" spans="1:4" x14ac:dyDescent="0.25">
      <c r="A5" s="2">
        <v>42919</v>
      </c>
      <c r="B5" s="3" t="s">
        <v>12</v>
      </c>
      <c r="C5" s="3" t="s">
        <v>6</v>
      </c>
      <c r="D5" s="3">
        <v>9500</v>
      </c>
    </row>
    <row r="6" spans="1:4" x14ac:dyDescent="0.25">
      <c r="A6" s="2">
        <v>42951</v>
      </c>
      <c r="B6" s="3" t="s">
        <v>12</v>
      </c>
      <c r="C6" s="3" t="s">
        <v>6</v>
      </c>
      <c r="D6" s="3">
        <v>9500</v>
      </c>
    </row>
    <row r="7" spans="1:4" hidden="1" x14ac:dyDescent="0.25">
      <c r="A7" s="2"/>
      <c r="B7" s="3"/>
      <c r="C7" s="3" t="s">
        <v>6</v>
      </c>
      <c r="D7" s="3"/>
    </row>
    <row r="8" spans="1:4" hidden="1" x14ac:dyDescent="0.25">
      <c r="A8" s="2"/>
      <c r="B8" s="3"/>
      <c r="C8" s="3" t="s">
        <v>6</v>
      </c>
      <c r="D8" s="3"/>
    </row>
    <row r="9" spans="1:4" hidden="1" x14ac:dyDescent="0.25">
      <c r="A9" s="2"/>
      <c r="B9" s="3"/>
      <c r="C9" s="3" t="s">
        <v>6</v>
      </c>
      <c r="D9" s="3"/>
    </row>
    <row r="10" spans="1:4" hidden="1" x14ac:dyDescent="0.25">
      <c r="A10" s="2"/>
      <c r="B10" s="3"/>
      <c r="C10" s="3" t="s">
        <v>6</v>
      </c>
      <c r="D10" s="3"/>
    </row>
    <row r="11" spans="1:4" hidden="1" x14ac:dyDescent="0.25">
      <c r="A11" s="2"/>
      <c r="B11" s="3"/>
      <c r="C11" s="3" t="s">
        <v>6</v>
      </c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4">
        <f>SUM(D3:D14)</f>
        <v>38000</v>
      </c>
    </row>
    <row r="17" spans="2:4" x14ac:dyDescent="0.25">
      <c r="B17" s="5" t="s">
        <v>22</v>
      </c>
      <c r="C17" s="5"/>
      <c r="D17" s="5">
        <f>D15</f>
        <v>38000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29" sqref="E29"/>
    </sheetView>
  </sheetViews>
  <sheetFormatPr defaultRowHeight="15" x14ac:dyDescent="0.25"/>
  <cols>
    <col min="1" max="1" width="34" customWidth="1"/>
    <col min="2" max="2" width="31.28515625" customWidth="1"/>
  </cols>
  <sheetData>
    <row r="1" spans="1:2" x14ac:dyDescent="0.25">
      <c r="A1" t="s">
        <v>23</v>
      </c>
    </row>
    <row r="3" spans="1:2" x14ac:dyDescent="0.25">
      <c r="A3" s="3" t="s">
        <v>16</v>
      </c>
      <c r="B3" s="3">
        <v>273</v>
      </c>
    </row>
    <row r="4" spans="1:2" x14ac:dyDescent="0.25">
      <c r="A4" s="3" t="s">
        <v>145</v>
      </c>
      <c r="B4" s="3">
        <v>21500</v>
      </c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4" t="s">
        <v>24</v>
      </c>
      <c r="B9" s="4">
        <f>B3+B4</f>
        <v>21773</v>
      </c>
    </row>
    <row r="11" spans="1:2" x14ac:dyDescent="0.25">
      <c r="A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помощь поступившая</vt:lpstr>
      <vt:lpstr>Благотворительная помощь</vt:lpstr>
      <vt:lpstr>Покупка товара материальная пом</vt:lpstr>
      <vt:lpstr>Аренда</vt:lpstr>
      <vt:lpstr>Расходные материалы фонда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dcterms:created xsi:type="dcterms:W3CDTF">2015-10-16T08:20:09Z</dcterms:created>
  <dcterms:modified xsi:type="dcterms:W3CDTF">2017-09-27T11:13:23Z</dcterms:modified>
</cp:coreProperties>
</file>